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9267_6a582710b4d27" sheetId="1" r:id="rId1"/>
  </sheets>
  <definedNames>
    <definedName name="_xlnm._FilterDatabase" localSheetId="0" hidden="1">'9267_6a582710b4d27'!$A$1:$E$9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<sst xmlns="http://schemas.openxmlformats.org/spreadsheetml/2006/main" count="7" uniqueCount="7">
  <si>
    <t>2026年蚌埠市产发产业投资集团有限公司公开招聘工作人员拟参加体检人员名单</t>
  </si>
  <si>
    <t>序号</t>
  </si>
  <si>
    <t>岗位代码</t>
  </si>
  <si>
    <t>准考证号</t>
  </si>
  <si>
    <t>笔试成绩</t>
  </si>
  <si>
    <t>面试成绩</t>
  </si>
  <si>
    <t>总成绩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</si>
</sst>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8"/>
      <color theme="1"/>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0" fillId="0" borderId="0" applyNumberFormat="0" applyFill="0" applyBorder="0" applyAlignment="0" applyProtection="0">
      <alignment vertical="center"/>
    </xf>
    <xf numFmtId="0" fontId="11" fillId="3" borderId="6" applyNumberFormat="0" applyAlignment="0" applyProtection="0">
      <alignment vertical="center"/>
    </xf>
    <xf numFmtId="0" fontId="12" fillId="4" borderId="7" applyNumberFormat="0" applyAlignment="0" applyProtection="0">
      <alignment vertical="center"/>
    </xf>
    <xf numFmtId="0" fontId="13" fillId="4" borderId="6" applyNumberFormat="0" applyAlignment="0" applyProtection="0">
      <alignment vertical="center"/>
    </xf>
    <xf numFmtId="0" fontId="14" fillId="5" borderId="8" applyNumberFormat="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4">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wrapText="1"/>
    </xf>
    <xf numFmtId="0" fontId="2" fillId="0" borderId="2"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tabSelected="1" view="pageBreakPreview" zoomScaleNormal="100" workbookViewId="0">
      <selection activeCell="G3" sqref="G3"/>
    </sheetView>
  </sheetViews>
  <sheetFormatPr defaultColWidth="9" defaultRowHeight="13.5" outlineLevelCol="5"/>
  <cols>
    <col min="1" max="1" width="7.625" style="1" customWidth="1"/>
    <col min="2" max="2" width="13.25" style="1" customWidth="1"/>
    <col min="3" max="3" width="20.25" style="1" customWidth="1"/>
    <col min="4" max="4" width="14.75" style="1" customWidth="1"/>
    <col min="5" max="5" width="14.25" style="1" customWidth="1"/>
    <col min="6" max="6" width="15.375" style="1" customWidth="1"/>
    <col min="7" max="16384" width="9" style="1"/>
  </cols>
  <sheetData>
    <row r="1" ht="66" customHeight="1" spans="1:6">
      <c r="A1" s="2" t="s">
        <v>0</v>
      </c>
      <c r="B1" s="2"/>
      <c r="C1" s="2"/>
      <c r="D1" s="2"/>
      <c r="E1" s="2"/>
      <c r="F1" s="2"/>
    </row>
    <row r="2" ht="37" customHeight="1" spans="1:6">
      <c r="A2" s="3" t="s">
        <v>1</v>
      </c>
      <c r="B2" s="3" t="s">
        <v>2</v>
      </c>
      <c r="C2" s="3" t="s">
        <v>3</v>
      </c>
      <c r="D2" s="3" t="s">
        <v>4</v>
      </c>
      <c r="E2" s="3" t="s">
        <v>5</v>
      </c>
      <c r="F2" s="3" t="s">
        <v>6</v>
      </c>
    </row>
    <row r="3" ht="30" customHeight="1" spans="1:6">
      <c r="A3" s="3">
        <v>1</v>
      </c>
      <c r="B3" s="3" t="str">
        <f>"20260601"</f>
        <v>20260601</v>
      </c>
      <c r="C3" s="3" t="str">
        <f>"26070400105"</f>
        <v>26070400105</v>
      </c>
      <c r="D3" s="3">
        <v>79.5</v>
      </c>
      <c r="E3" s="3">
        <v>80.5</v>
      </c>
      <c r="F3" s="3">
        <f t="shared" ref="F3:F9" si="0">D3*0.4+E3*0.6</f>
        <v>80.1</v>
      </c>
    </row>
    <row r="4" ht="30" customHeight="1" spans="1:6">
      <c r="A4" s="3">
        <v>2</v>
      </c>
      <c r="B4" s="3" t="str">
        <f>"20260602"</f>
        <v>20260602</v>
      </c>
      <c r="C4" s="3" t="str">
        <f>"26070400201"</f>
        <v>26070400201</v>
      </c>
      <c r="D4" s="3">
        <v>72</v>
      </c>
      <c r="E4" s="3">
        <v>78.8</v>
      </c>
      <c r="F4" s="3">
        <f t="shared" si="0"/>
        <v>76.08</v>
      </c>
    </row>
    <row r="5" ht="30" customHeight="1" spans="1:6">
      <c r="A5" s="3">
        <v>3</v>
      </c>
      <c r="B5" s="3" t="str">
        <f>"20260603"</f>
        <v>20260603</v>
      </c>
      <c r="C5" s="3" t="str">
        <f>"26070400221"</f>
        <v>26070400221</v>
      </c>
      <c r="D5" s="3">
        <v>70.5</v>
      </c>
      <c r="E5" s="3">
        <v>78.8</v>
      </c>
      <c r="F5" s="3">
        <f t="shared" si="0"/>
        <v>75.48</v>
      </c>
    </row>
    <row r="6" ht="30" customHeight="1" spans="1:6">
      <c r="A6" s="3">
        <v>4</v>
      </c>
      <c r="B6" s="3" t="str">
        <f>"20260604"</f>
        <v>20260604</v>
      </c>
      <c r="C6" s="3" t="str">
        <f>"26070400114"</f>
        <v>26070400114</v>
      </c>
      <c r="D6" s="3">
        <v>76</v>
      </c>
      <c r="E6" s="3">
        <v>73.4</v>
      </c>
      <c r="F6" s="3">
        <f t="shared" si="0"/>
        <v>74.44</v>
      </c>
    </row>
    <row r="7" ht="30" customHeight="1" spans="1:6">
      <c r="A7" s="3">
        <v>5</v>
      </c>
      <c r="B7" s="3" t="str">
        <f>"20260605"</f>
        <v>20260605</v>
      </c>
      <c r="C7" s="3" t="str">
        <f>"26070400317"</f>
        <v>26070400317</v>
      </c>
      <c r="D7" s="3">
        <v>80.5</v>
      </c>
      <c r="E7" s="3">
        <v>80.4</v>
      </c>
      <c r="F7" s="3">
        <f t="shared" si="0"/>
        <v>80.44</v>
      </c>
    </row>
    <row r="8" ht="30" customHeight="1" spans="1:6">
      <c r="A8" s="3">
        <v>6</v>
      </c>
      <c r="B8" s="3" t="str">
        <f>"20260606"</f>
        <v>20260606</v>
      </c>
      <c r="C8" s="3" t="str">
        <f>"26070400409"</f>
        <v>26070400409</v>
      </c>
      <c r="D8" s="3">
        <v>75.5</v>
      </c>
      <c r="E8" s="3">
        <v>78</v>
      </c>
      <c r="F8" s="3">
        <f t="shared" si="0"/>
        <v>77</v>
      </c>
    </row>
    <row r="9" ht="30" customHeight="1" spans="1:6">
      <c r="A9" s="3">
        <v>7</v>
      </c>
      <c r="B9" s="3" t="str">
        <f>"20260607"</f>
        <v>20260607</v>
      </c>
      <c r="C9" s="3" t="str">
        <f>"26070400320"</f>
        <v>26070400320</v>
      </c>
      <c r="D9" s="3">
        <v>70</v>
      </c>
      <c r="E9" s="3">
        <v>78.9</v>
      </c>
      <c r="F9" s="3">
        <f t="shared" si="0"/>
        <v>75.34</v>
      </c>
    </row>
  </sheetData>
  <autoFilter ref="A1:E9">
    <extLst/>
  </autoFilter>
  <mergeCells count="1">
    <mergeCell ref="A1:F1"/>
  </mergeCells>
  <printOptions horizontalCentered="1"/>
  <pageMargins left="0.751388888888889" right="0.751388888888889" top="0.786805555555556" bottom="1" header="0.5" footer="0.5"/>
  <pageSetup paperSize="9" scale="94"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9267_6a582710b4d27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宋思静</cp:lastModifiedBy>
  <dcterms:created xsi:type="dcterms:W3CDTF">2026-07-16T00:34:00Z</dcterms:created>
  <dcterms:modified xsi:type="dcterms:W3CDTF">2026-07-23T00:06:38Z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BF515FF7BB8543E297567FE40D29525C_13</vt:lpwstr>
  </property>
  <property fmtid="{D5CDD505-2E9C-101B-9397-08002B2CF9AE}" pid="3" name="KSOProductBuildVer">
    <vt:lpwstr>2052-12.1.0.16120</vt:lpwstr>
  </property>
  <property fmtid="{D5CDD505-2E9C-101B-9397-08002B2CF9AE}" pid="4" name="CalculationRule">
    <vt:i4>0</vt:i4>
  </property>
</Properties>
</file>